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Uploaded copies\"/>
    </mc:Choice>
  </mc:AlternateContent>
  <xr:revisionPtr revIDLastSave="0" documentId="13_ncr:1_{231D6C08-0E33-4E6A-9174-9A950E83A735}" xr6:coauthVersionLast="47" xr6:coauthVersionMax="47" xr10:uidLastSave="{00000000-0000-0000-0000-000000000000}"/>
  <bookViews>
    <workbookView xWindow="23880" yWindow="-2910" windowWidth="29040" windowHeight="16440" tabRatio="798" xr2:uid="{00000000-000D-0000-FFFF-FFFF00000000}"/>
  </bookViews>
  <sheets>
    <sheet name="Enrollment-Minors" sheetId="14" r:id="rId1"/>
  </sheets>
  <definedNames>
    <definedName name="_xlnm.Print_Area" localSheetId="0">'Enrollment-Minors'!$A:$M</definedName>
    <definedName name="_xlnm.Print_Titles" localSheetId="0">'Enrollment-Minors'!$1:$4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4" l="1"/>
  <c r="G80" i="14"/>
  <c r="G97" i="14" s="1"/>
  <c r="I95" i="14" l="1"/>
  <c r="I80" i="14"/>
  <c r="I97" i="14" s="1"/>
  <c r="H95" i="14" l="1"/>
  <c r="H80" i="14"/>
  <c r="L95" i="14"/>
  <c r="K95" i="14"/>
  <c r="J95" i="14"/>
  <c r="J80" i="14"/>
  <c r="L78" i="14"/>
  <c r="L80" i="14" s="1"/>
  <c r="K64" i="14"/>
  <c r="K80" i="14" s="1"/>
  <c r="H97" i="14" l="1"/>
</calcChain>
</file>

<file path=xl/sharedStrings.xml><?xml version="1.0" encoding="utf-8"?>
<sst xmlns="http://schemas.openxmlformats.org/spreadsheetml/2006/main" count="245" uniqueCount="142">
  <si>
    <t>AAS</t>
  </si>
  <si>
    <t>ART</t>
  </si>
  <si>
    <t>Communication Studies</t>
  </si>
  <si>
    <t>COM</t>
  </si>
  <si>
    <t>CIN</t>
  </si>
  <si>
    <t>Cinema Study</t>
  </si>
  <si>
    <t>Economics</t>
  </si>
  <si>
    <t>ECO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</si>
  <si>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</si>
  <si>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</si>
  <si>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</si>
  <si>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</si>
  <si>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</si>
  <si>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</si>
  <si>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</si>
  <si>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</si>
  <si>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</si>
  <si>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</si>
  <si>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</si>
  <si>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</si>
  <si>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</si>
  <si>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FRE</t>
  </si>
  <si>
    <t>French</t>
  </si>
  <si>
    <t>SPA</t>
  </si>
  <si>
    <t>Spanish</t>
  </si>
  <si>
    <t>MUS</t>
  </si>
  <si>
    <t>SPHI</t>
  </si>
  <si>
    <t>Social Philosophy</t>
  </si>
  <si>
    <t>Political Science</t>
  </si>
  <si>
    <t>POL</t>
  </si>
  <si>
    <t>Psychology</t>
  </si>
  <si>
    <t>PSY</t>
  </si>
  <si>
    <t>ANT</t>
  </si>
  <si>
    <t>Anthropology</t>
  </si>
  <si>
    <t>ARC</t>
  </si>
  <si>
    <t>Archaeology</t>
  </si>
  <si>
    <t>SOC</t>
  </si>
  <si>
    <t>Sociology</t>
  </si>
  <si>
    <t>BIO</t>
  </si>
  <si>
    <t>Biology</t>
  </si>
  <si>
    <t>Chemistry</t>
  </si>
  <si>
    <t>Geology</t>
  </si>
  <si>
    <t>GLY</t>
  </si>
  <si>
    <t>Physics</t>
  </si>
  <si>
    <t>PHY</t>
  </si>
  <si>
    <t>SCHOOL of PROFESSIONAL STUDIES</t>
  </si>
  <si>
    <t>SHS</t>
  </si>
  <si>
    <t>EXSC</t>
  </si>
  <si>
    <t>Exercise Science</t>
  </si>
  <si>
    <t>KIN</t>
  </si>
  <si>
    <t>SPST</t>
  </si>
  <si>
    <t>Sport Studies</t>
  </si>
  <si>
    <t>Sport Management</t>
  </si>
  <si>
    <t>SPMG</t>
  </si>
  <si>
    <t>AS</t>
  </si>
  <si>
    <t>AFST</t>
  </si>
  <si>
    <t>CHE</t>
  </si>
  <si>
    <t>EOEE</t>
  </si>
  <si>
    <t>PS</t>
  </si>
  <si>
    <t>MDL</t>
  </si>
  <si>
    <t>PHI</t>
  </si>
  <si>
    <t>CAP</t>
  </si>
  <si>
    <t>ESL</t>
  </si>
  <si>
    <t>LAJU</t>
  </si>
  <si>
    <t>AMES</t>
  </si>
  <si>
    <t>MGT</t>
  </si>
  <si>
    <t>PERF</t>
  </si>
  <si>
    <t>CDIS</t>
  </si>
  <si>
    <t>PCS</t>
  </si>
  <si>
    <t>ARTS</t>
  </si>
  <si>
    <t>WGSS</t>
  </si>
  <si>
    <t>EOEO</t>
  </si>
  <si>
    <t>AMTH</t>
  </si>
  <si>
    <t>Public Administration &amp; Public Policy</t>
  </si>
  <si>
    <t>LLAS</t>
  </si>
  <si>
    <t>NAMS</t>
  </si>
  <si>
    <t>PSYD</t>
  </si>
  <si>
    <t>African American Studies</t>
  </si>
  <si>
    <t>ENL</t>
  </si>
  <si>
    <t>GDMA</t>
  </si>
  <si>
    <t>GDMB</t>
  </si>
  <si>
    <t>FPSY</t>
  </si>
  <si>
    <t>ENLL</t>
  </si>
  <si>
    <t>CPIR</t>
  </si>
  <si>
    <t>ARTH</t>
  </si>
  <si>
    <t>PSYX</t>
  </si>
  <si>
    <t>PADM</t>
  </si>
  <si>
    <t>Speech &amp; Hearing Science</t>
  </si>
  <si>
    <t>SCHOOL CODE</t>
  </si>
  <si>
    <t>DEPT CODE</t>
  </si>
  <si>
    <t>MINOR CODE</t>
  </si>
  <si>
    <t>MINOR</t>
  </si>
  <si>
    <t>Fall Semester Headcount Enrollment</t>
  </si>
  <si>
    <t>former code</t>
  </si>
  <si>
    <t>ENLW</t>
  </si>
  <si>
    <t>American Musical Theatre</t>
  </si>
  <si>
    <t>Music</t>
  </si>
  <si>
    <t>THT</t>
  </si>
  <si>
    <t>Theatre</t>
  </si>
  <si>
    <t>Management</t>
  </si>
  <si>
    <t>Law &amp; Justice</t>
  </si>
  <si>
    <t>PEPP</t>
  </si>
  <si>
    <t>Forensic Psychology</t>
  </si>
  <si>
    <t>CGIS</t>
  </si>
  <si>
    <t>Asian/Middle Eastern Studies</t>
  </si>
  <si>
    <t>Latino &amp; Latin American Studies</t>
  </si>
  <si>
    <t>Native American Studies</t>
  </si>
  <si>
    <t>Women's, Gender &amp; Sexuality Studies</t>
  </si>
  <si>
    <t>WST</t>
  </si>
  <si>
    <t>Computer Applications</t>
  </si>
  <si>
    <t xml:space="preserve">  SCHOOL TOTAL</t>
  </si>
  <si>
    <t>RPL</t>
  </si>
  <si>
    <t xml:space="preserve"> COLLEGE TOTAL</t>
  </si>
  <si>
    <t>SCHOOL of ARTS &amp; SCIENCES</t>
  </si>
  <si>
    <t>Arts and Humanities</t>
  </si>
  <si>
    <t>Natural Sciences and Mathematics</t>
  </si>
  <si>
    <t>Social and Behavioral Sciences</t>
  </si>
  <si>
    <t>Art: Art History</t>
  </si>
  <si>
    <t>Art: Studio Art</t>
  </si>
  <si>
    <t>Graphic Design &amp; Digital Media (Art Majors)</t>
  </si>
  <si>
    <t>Graphic Design &amp; Digital Media (Non-Art Majors)</t>
  </si>
  <si>
    <t>English: Literature</t>
  </si>
  <si>
    <t>English: Literature &amp; Writing</t>
  </si>
  <si>
    <t>Teaching English as Second Language</t>
  </si>
  <si>
    <t>(a)</t>
  </si>
  <si>
    <t>Peace &amp; Conflict Studies</t>
  </si>
  <si>
    <t>ENTR</t>
  </si>
  <si>
    <t>ASIA</t>
  </si>
  <si>
    <t>Comparative Politics &amp; International Relations</t>
  </si>
  <si>
    <t>Psychology of Individuals w/ Disabilities</t>
  </si>
  <si>
    <t>Environmental &amp; Outdoor Ed: Interpretation</t>
  </si>
  <si>
    <t>Environmental &amp; Outdoor Ed: Outdoor Pursuits</t>
  </si>
  <si>
    <t>EOEC</t>
  </si>
  <si>
    <t>Environmental &amp; Outdoor Ed: Organized Camping</t>
  </si>
  <si>
    <t>Other Minors</t>
  </si>
  <si>
    <t>Entrepreneurship</t>
  </si>
  <si>
    <t>MINOR ENROLLMENT</t>
  </si>
  <si>
    <t>Political Economy &amp; Public Policy</t>
  </si>
  <si>
    <t>ANTF</t>
  </si>
  <si>
    <t>Forensic Anthropology</t>
  </si>
  <si>
    <t>Deactivated in Spring of 2020.</t>
  </si>
  <si>
    <t>English: Language &amp;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</si>
</sst>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4" fillId="0" borderId="0" xfId="1" applyFont="1"/>
    <xf numFmtId="0" fontId="7" fillId="0" borderId="0" xfId="0" applyFont="1"/>
    <xf numFmtId="0" fontId="9" fillId="0" borderId="0" xfId="0" applyFont="1"/>
    <xf numFmtId="0" fontId="9" fillId="0" borderId="0" xfId="2" applyFont="1"/>
    <xf numFmtId="0" fontId="1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Continuous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2" applyFont="1"/>
    <xf numFmtId="0" fontId="8" fillId="0" borderId="0" xfId="2" quotePrefix="1" applyFont="1"/>
    <xf numFmtId="0" fontId="13" fillId="0" borderId="0" xfId="0" applyFont="1" applyAlignment="1">
      <alignment horizontal="left"/>
    </xf>
    <xf numFmtId="0" fontId="12" fillId="0" borderId="0" xfId="0" applyFont="1"/>
    <xf numFmtId="0" fontId="1" fillId="0" borderId="0" xfId="0" quotePrefix="1" applyFont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" fillId="0" borderId="1" xfId="0" applyFont="1" applyBorder="1"/>
    <xf numFmtId="164" fontId="10" fillId="0" borderId="1" xfId="0" applyNumberFormat="1" applyFont="1" applyBorder="1"/>
    <xf numFmtId="0" fontId="1" fillId="0" borderId="0" xfId="0" applyFont="1" applyAlignment="1">
      <alignment horizontal="centerContinuous"/>
    </xf>
    <xf numFmtId="0" fontId="2" fillId="0" borderId="0" xfId="2"/>
    <xf numFmtId="0" fontId="14" fillId="0" borderId="0" xfId="0" applyFont="1"/>
    <xf numFmtId="0" fontId="15" fillId="0" borderId="0" xfId="0" applyFont="1"/>
    <xf numFmtId="0" fontId="16" fillId="0" borderId="0" xfId="2" quotePrefix="1" applyFont="1"/>
  </cellXfs>
  <cellStyles count="6">
    <cellStyle name="Normal" xfId="0" builtinId="0"/>
    <cellStyle name="Normal 2" xfId="4" xr:uid="{00000000-0005-0000-0000-000001000000}"/>
    <cellStyle name="Normal 2 2 2" xfId="1" xr:uid="{00000000-0005-0000-0000-000002000000}"/>
    <cellStyle name="Normal 5" xfId="5" xr:uid="{00000000-0005-0000-0000-000003000000}"/>
    <cellStyle name="Normal_headcount-25yr-2008b 2" xfId="2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B9F1-80FE-4BDD-BCEE-66896D4BFB30}">
  <dimension ref="A1:N99"/>
  <sheetViews>
    <sheetView tabSelected="1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F4" sqref="F4"/>
    </sheetView>
  </sheetViews>
  <sheetFormatPr defaultRowHeight="12.75" x14ac:dyDescent="0.2"/>
  <cols>
    <col min="1" max="1" width="3.140625" style="5" bestFit="1" customWidth="1"/>
    <col min="2" max="2" width="8.85546875" style="5" bestFit="1" customWidth="1"/>
    <col min="3" max="3" width="6.140625" style="5" bestFit="1" customWidth="1"/>
    <col min="4" max="4" width="7.140625" style="19" bestFit="1" customWidth="1"/>
    <col min="5" max="5" width="43" style="14" bestFit="1" customWidth="1"/>
    <col min="6" max="6" width="2.85546875" style="5" customWidth="1"/>
    <col min="7" max="7" width="6.140625" style="5" customWidth="1"/>
    <col min="8" max="11" width="5.42578125" style="16" customWidth="1"/>
    <col min="12" max="12" width="5.42578125" style="16" hidden="1" customWidth="1"/>
    <col min="13" max="13" width="1.85546875" style="5" customWidth="1"/>
    <col min="14" max="14" width="12.5703125" style="5" bestFit="1" customWidth="1"/>
    <col min="15" max="16384" width="9.140625" style="5"/>
  </cols>
  <sheetData>
    <row r="1" spans="1:14" s="3" customFormat="1" ht="15" x14ac:dyDescent="0.25">
      <c r="B1" s="22" t="s">
        <v>136</v>
      </c>
      <c r="D1" s="4"/>
      <c r="E1" s="2"/>
      <c r="F1" s="23"/>
      <c r="G1" s="33"/>
      <c r="H1" s="23"/>
      <c r="I1" s="23"/>
      <c r="J1" s="23"/>
      <c r="K1" s="23"/>
    </row>
    <row r="2" spans="1:14" ht="25.5" x14ac:dyDescent="0.2">
      <c r="A2" s="6"/>
      <c r="B2" s="6" t="s">
        <v>88</v>
      </c>
      <c r="C2" s="6" t="s">
        <v>89</v>
      </c>
      <c r="D2" s="17" t="s">
        <v>90</v>
      </c>
      <c r="E2" s="7" t="s">
        <v>91</v>
      </c>
      <c r="G2" s="8" t="s">
        <v>92</v>
      </c>
      <c r="H2" s="30"/>
      <c r="I2" s="8"/>
      <c r="J2" s="8"/>
      <c r="K2" s="8"/>
      <c r="L2" s="8"/>
      <c r="M2" s="6"/>
      <c r="N2" s="6"/>
    </row>
    <row r="3" spans="1:14" x14ac:dyDescent="0.2">
      <c r="A3" s="9"/>
      <c r="B3" s="11"/>
      <c r="C3" s="9"/>
      <c r="D3" s="18"/>
      <c r="E3" s="9"/>
      <c r="F3" s="21"/>
      <c r="G3" s="10">
        <v>2023</v>
      </c>
      <c r="H3" s="10">
        <v>2022</v>
      </c>
      <c r="I3" s="10">
        <v>2021</v>
      </c>
      <c r="J3" s="10">
        <v>2020</v>
      </c>
      <c r="K3" s="10">
        <v>2019</v>
      </c>
      <c r="L3" s="10">
        <v>2016</v>
      </c>
      <c r="M3" s="9"/>
      <c r="N3" s="9" t="s">
        <v>93</v>
      </c>
    </row>
    <row r="4" spans="1:14" x14ac:dyDescent="0.2">
      <c r="A4" s="9"/>
      <c r="B4" s="11"/>
      <c r="C4" s="9"/>
      <c r="D4" s="18"/>
      <c r="E4" s="9"/>
      <c r="F4" s="21"/>
      <c r="G4" s="34"/>
      <c r="H4" s="10"/>
      <c r="I4" s="10"/>
      <c r="J4" s="10"/>
      <c r="K4" s="10"/>
      <c r="L4" s="10"/>
      <c r="M4" s="9"/>
      <c r="N4" s="9"/>
    </row>
    <row r="5" spans="1:14" x14ac:dyDescent="0.2">
      <c r="A5" s="1" t="s">
        <v>113</v>
      </c>
      <c r="C5" s="11"/>
      <c r="E5" s="12"/>
      <c r="H5" s="13"/>
      <c r="I5" s="13"/>
      <c r="J5" s="13"/>
      <c r="K5" s="13"/>
      <c r="L5" s="13"/>
      <c r="M5" s="11"/>
    </row>
    <row r="6" spans="1:14" x14ac:dyDescent="0.2">
      <c r="A6" s="1"/>
      <c r="C6" s="11"/>
      <c r="E6" s="12"/>
      <c r="H6" s="13"/>
      <c r="I6" s="13"/>
      <c r="J6" s="13"/>
      <c r="K6" s="13"/>
      <c r="L6" s="13"/>
      <c r="M6" s="11"/>
    </row>
    <row r="7" spans="1:14" x14ac:dyDescent="0.2">
      <c r="A7" s="11"/>
      <c r="B7" s="1" t="s">
        <v>114</v>
      </c>
      <c r="C7" s="11"/>
      <c r="E7" s="12"/>
      <c r="H7" s="13"/>
      <c r="I7" s="13"/>
      <c r="J7" s="13"/>
      <c r="K7" s="13"/>
      <c r="L7" s="13"/>
      <c r="M7" s="11"/>
    </row>
    <row r="8" spans="1:14" x14ac:dyDescent="0.2">
      <c r="B8" s="5" t="s">
        <v>54</v>
      </c>
      <c r="C8" s="5" t="s">
        <v>1</v>
      </c>
      <c r="D8" s="19" t="s">
        <v>84</v>
      </c>
      <c r="E8" s="31" t="s">
        <v>117</v>
      </c>
      <c r="H8" s="15">
        <v>3</v>
      </c>
      <c r="I8" s="15">
        <v>1</v>
      </c>
      <c r="J8" s="15"/>
      <c r="K8" s="15"/>
      <c r="L8" s="15">
        <v>4</v>
      </c>
    </row>
    <row r="9" spans="1:14" x14ac:dyDescent="0.2">
      <c r="B9" s="5" t="s">
        <v>54</v>
      </c>
      <c r="C9" s="5" t="s">
        <v>1</v>
      </c>
      <c r="D9" s="19" t="s">
        <v>69</v>
      </c>
      <c r="E9" s="31" t="s">
        <v>118</v>
      </c>
      <c r="G9" s="5">
        <v>11</v>
      </c>
      <c r="H9" s="15">
        <v>5</v>
      </c>
      <c r="I9" s="15">
        <v>4</v>
      </c>
      <c r="J9" s="15">
        <v>3</v>
      </c>
      <c r="K9" s="15">
        <v>9</v>
      </c>
      <c r="L9" s="15">
        <v>10</v>
      </c>
    </row>
    <row r="10" spans="1:14" x14ac:dyDescent="0.2">
      <c r="B10" s="5" t="s">
        <v>54</v>
      </c>
      <c r="C10" s="5" t="s">
        <v>1</v>
      </c>
      <c r="D10" s="19" t="s">
        <v>79</v>
      </c>
      <c r="E10" s="31" t="s">
        <v>119</v>
      </c>
      <c r="H10" s="15">
        <v>1</v>
      </c>
      <c r="I10" s="15">
        <v>1</v>
      </c>
      <c r="J10" s="15">
        <v>1</v>
      </c>
      <c r="K10" s="15">
        <v>1</v>
      </c>
      <c r="L10" s="15"/>
    </row>
    <row r="11" spans="1:14" x14ac:dyDescent="0.2">
      <c r="B11" s="5" t="s">
        <v>54</v>
      </c>
      <c r="C11" s="5" t="s">
        <v>1</v>
      </c>
      <c r="D11" s="19" t="s">
        <v>80</v>
      </c>
      <c r="E11" s="31" t="s">
        <v>120</v>
      </c>
      <c r="G11" s="5">
        <v>2</v>
      </c>
      <c r="H11" s="15">
        <v>6</v>
      </c>
      <c r="I11" s="15">
        <v>6</v>
      </c>
      <c r="J11" s="15">
        <v>3</v>
      </c>
      <c r="K11" s="15">
        <v>4</v>
      </c>
      <c r="L11" s="15"/>
    </row>
    <row r="12" spans="1:14" x14ac:dyDescent="0.2">
      <c r="E12" s="31"/>
      <c r="H12" s="15"/>
      <c r="I12" s="15"/>
      <c r="J12" s="15"/>
      <c r="K12" s="15"/>
      <c r="L12" s="15"/>
    </row>
    <row r="13" spans="1:14" x14ac:dyDescent="0.2">
      <c r="B13" s="5" t="s">
        <v>54</v>
      </c>
      <c r="C13" s="5" t="s">
        <v>3</v>
      </c>
      <c r="D13" s="19" t="s">
        <v>4</v>
      </c>
      <c r="E13" s="14" t="s">
        <v>5</v>
      </c>
      <c r="G13" s="5">
        <v>6</v>
      </c>
      <c r="H13" s="15">
        <v>6</v>
      </c>
      <c r="I13" s="15">
        <v>4</v>
      </c>
      <c r="J13" s="15">
        <v>6</v>
      </c>
      <c r="K13" s="15">
        <v>3</v>
      </c>
      <c r="L13" s="15">
        <v>5</v>
      </c>
    </row>
    <row r="14" spans="1:14" x14ac:dyDescent="0.2">
      <c r="B14" s="5" t="s">
        <v>54</v>
      </c>
      <c r="C14" s="5" t="s">
        <v>3</v>
      </c>
      <c r="D14" s="19" t="s">
        <v>3</v>
      </c>
      <c r="E14" s="14" t="s">
        <v>2</v>
      </c>
      <c r="G14" s="5">
        <v>53</v>
      </c>
      <c r="H14" s="15">
        <v>38</v>
      </c>
      <c r="I14" s="15">
        <v>30</v>
      </c>
      <c r="J14" s="15">
        <v>45</v>
      </c>
      <c r="K14" s="15">
        <v>46</v>
      </c>
      <c r="L14" s="15">
        <v>51</v>
      </c>
    </row>
    <row r="15" spans="1:14" x14ac:dyDescent="0.2">
      <c r="H15" s="15"/>
      <c r="I15" s="15"/>
      <c r="J15" s="15"/>
      <c r="K15" s="15"/>
      <c r="L15" s="15"/>
    </row>
    <row r="16" spans="1:14" x14ac:dyDescent="0.2">
      <c r="B16" s="5" t="s">
        <v>54</v>
      </c>
      <c r="C16" s="5" t="s">
        <v>8</v>
      </c>
      <c r="D16" s="19" t="s">
        <v>82</v>
      </c>
      <c r="E16" s="31" t="s">
        <v>141</v>
      </c>
      <c r="G16" s="5">
        <v>4</v>
      </c>
      <c r="H16" s="15">
        <v>1</v>
      </c>
      <c r="I16" s="15">
        <v>2</v>
      </c>
      <c r="J16" s="15">
        <v>2</v>
      </c>
      <c r="K16" s="15">
        <v>1</v>
      </c>
      <c r="L16" s="15">
        <v>1</v>
      </c>
    </row>
    <row r="17" spans="2:12" x14ac:dyDescent="0.2">
      <c r="B17" s="5" t="s">
        <v>54</v>
      </c>
      <c r="C17" s="5" t="s">
        <v>8</v>
      </c>
      <c r="D17" s="19" t="s">
        <v>94</v>
      </c>
      <c r="E17" s="31" t="s">
        <v>122</v>
      </c>
      <c r="G17" s="5">
        <v>7</v>
      </c>
      <c r="H17" s="15">
        <v>3</v>
      </c>
      <c r="I17" s="15"/>
      <c r="J17" s="15">
        <v>2</v>
      </c>
      <c r="K17" s="15">
        <v>1</v>
      </c>
      <c r="L17" s="15">
        <v>2</v>
      </c>
    </row>
    <row r="18" spans="2:12" x14ac:dyDescent="0.2">
      <c r="B18" s="5" t="s">
        <v>54</v>
      </c>
      <c r="C18" s="5" t="s">
        <v>8</v>
      </c>
      <c r="D18" s="19" t="s">
        <v>78</v>
      </c>
      <c r="E18" s="31" t="s">
        <v>121</v>
      </c>
      <c r="G18" s="5">
        <v>6</v>
      </c>
      <c r="H18" s="15">
        <v>2</v>
      </c>
      <c r="I18" s="15">
        <v>3</v>
      </c>
      <c r="J18" s="15">
        <v>2</v>
      </c>
      <c r="K18" s="15">
        <v>4</v>
      </c>
      <c r="L18" s="15">
        <v>7</v>
      </c>
    </row>
    <row r="19" spans="2:12" x14ac:dyDescent="0.2">
      <c r="B19" s="5" t="s">
        <v>54</v>
      </c>
      <c r="C19" s="5" t="s">
        <v>8</v>
      </c>
      <c r="D19" s="19" t="s">
        <v>9</v>
      </c>
      <c r="E19" s="14" t="s">
        <v>10</v>
      </c>
      <c r="G19" s="5">
        <v>8</v>
      </c>
      <c r="H19" s="15">
        <v>9</v>
      </c>
      <c r="I19" s="15">
        <v>12</v>
      </c>
      <c r="J19" s="15">
        <v>8</v>
      </c>
      <c r="K19" s="15">
        <v>12</v>
      </c>
      <c r="L19" s="15">
        <v>23</v>
      </c>
    </row>
    <row r="20" spans="2:12" x14ac:dyDescent="0.2">
      <c r="H20" s="15"/>
      <c r="I20" s="15"/>
      <c r="J20" s="15"/>
      <c r="K20" s="15"/>
      <c r="L20" s="15"/>
    </row>
    <row r="21" spans="2:12" x14ac:dyDescent="0.2">
      <c r="B21" s="5" t="s">
        <v>54</v>
      </c>
      <c r="C21" s="5" t="s">
        <v>59</v>
      </c>
      <c r="D21" s="19" t="s">
        <v>21</v>
      </c>
      <c r="E21" s="14" t="s">
        <v>22</v>
      </c>
      <c r="G21" s="5">
        <v>3</v>
      </c>
      <c r="H21" s="15">
        <v>3</v>
      </c>
      <c r="I21" s="15">
        <v>3</v>
      </c>
      <c r="J21" s="15">
        <v>4</v>
      </c>
      <c r="K21" s="15">
        <v>2</v>
      </c>
      <c r="L21" s="15">
        <v>6</v>
      </c>
    </row>
    <row r="22" spans="2:12" x14ac:dyDescent="0.2">
      <c r="B22" s="5" t="s">
        <v>54</v>
      </c>
      <c r="C22" s="5" t="s">
        <v>59</v>
      </c>
      <c r="D22" s="19" t="s">
        <v>23</v>
      </c>
      <c r="E22" s="14" t="s">
        <v>24</v>
      </c>
      <c r="G22" s="5">
        <v>20</v>
      </c>
      <c r="H22" s="15">
        <v>29</v>
      </c>
      <c r="I22" s="15">
        <v>29</v>
      </c>
      <c r="J22" s="15">
        <v>48</v>
      </c>
      <c r="K22" s="15">
        <v>40</v>
      </c>
      <c r="L22" s="15">
        <v>49</v>
      </c>
    </row>
    <row r="23" spans="2:12" x14ac:dyDescent="0.2">
      <c r="B23" s="5" t="s">
        <v>54</v>
      </c>
      <c r="C23" s="5" t="s">
        <v>59</v>
      </c>
      <c r="D23" s="19" t="s">
        <v>62</v>
      </c>
      <c r="E23" s="31" t="s">
        <v>123</v>
      </c>
      <c r="G23" s="5">
        <v>17</v>
      </c>
      <c r="H23" s="15">
        <v>17</v>
      </c>
      <c r="I23" s="15">
        <v>21</v>
      </c>
      <c r="J23" s="15">
        <v>18</v>
      </c>
      <c r="K23" s="15">
        <v>28</v>
      </c>
      <c r="L23" s="15">
        <v>20</v>
      </c>
    </row>
    <row r="24" spans="2:12" x14ac:dyDescent="0.2">
      <c r="E24" s="31"/>
      <c r="H24" s="15"/>
      <c r="I24" s="15"/>
      <c r="J24" s="15"/>
      <c r="K24" s="15"/>
      <c r="L24" s="15"/>
    </row>
    <row r="25" spans="2:12" x14ac:dyDescent="0.2">
      <c r="B25" s="5" t="s">
        <v>54</v>
      </c>
      <c r="C25" s="5" t="s">
        <v>66</v>
      </c>
      <c r="D25" s="19" t="s">
        <v>72</v>
      </c>
      <c r="E25" s="14" t="s">
        <v>95</v>
      </c>
      <c r="G25" s="5">
        <v>5</v>
      </c>
      <c r="H25" s="15">
        <v>6</v>
      </c>
      <c r="I25" s="15">
        <v>3</v>
      </c>
      <c r="J25" s="15">
        <v>7</v>
      </c>
      <c r="K25" s="15">
        <v>6</v>
      </c>
      <c r="L25" s="15">
        <v>2</v>
      </c>
    </row>
    <row r="26" spans="2:12" x14ac:dyDescent="0.2">
      <c r="B26" s="5" t="s">
        <v>54</v>
      </c>
      <c r="C26" s="5" t="s">
        <v>66</v>
      </c>
      <c r="D26" s="19" t="s">
        <v>25</v>
      </c>
      <c r="E26" s="14" t="s">
        <v>96</v>
      </c>
      <c r="F26" s="20" t="s">
        <v>124</v>
      </c>
      <c r="G26" s="31"/>
      <c r="H26" s="15"/>
      <c r="I26" s="15">
        <v>1</v>
      </c>
      <c r="J26" s="15">
        <v>5</v>
      </c>
      <c r="K26" s="15">
        <v>9</v>
      </c>
      <c r="L26" s="15">
        <v>5</v>
      </c>
    </row>
    <row r="27" spans="2:12" x14ac:dyDescent="0.2">
      <c r="B27" s="5" t="s">
        <v>54</v>
      </c>
      <c r="C27" s="5" t="s">
        <v>66</v>
      </c>
      <c r="D27" s="19" t="s">
        <v>97</v>
      </c>
      <c r="E27" s="14" t="s">
        <v>98</v>
      </c>
      <c r="F27" s="20" t="s">
        <v>124</v>
      </c>
      <c r="G27" s="31"/>
      <c r="H27" s="15"/>
      <c r="I27" s="15"/>
      <c r="J27" s="15"/>
      <c r="K27" s="15">
        <v>2</v>
      </c>
      <c r="L27" s="15">
        <v>5</v>
      </c>
    </row>
    <row r="28" spans="2:12" x14ac:dyDescent="0.2">
      <c r="F28" s="20"/>
      <c r="G28" s="31"/>
      <c r="H28" s="15"/>
      <c r="I28" s="15"/>
      <c r="J28" s="15"/>
      <c r="K28" s="15"/>
      <c r="L28" s="15"/>
    </row>
    <row r="29" spans="2:12" x14ac:dyDescent="0.2">
      <c r="B29" s="5" t="s">
        <v>54</v>
      </c>
      <c r="C29" s="5" t="s">
        <v>60</v>
      </c>
      <c r="D29" s="19" t="s">
        <v>68</v>
      </c>
      <c r="E29" s="14" t="s">
        <v>125</v>
      </c>
      <c r="G29" s="31">
        <v>1</v>
      </c>
      <c r="H29" s="15">
        <v>1</v>
      </c>
      <c r="I29" s="15">
        <v>3</v>
      </c>
      <c r="J29" s="15">
        <v>3</v>
      </c>
      <c r="K29" s="15">
        <v>3</v>
      </c>
      <c r="L29" s="15">
        <v>5</v>
      </c>
    </row>
    <row r="30" spans="2:12" x14ac:dyDescent="0.2">
      <c r="B30" s="5" t="s">
        <v>54</v>
      </c>
      <c r="C30" s="5" t="s">
        <v>60</v>
      </c>
      <c r="D30" s="19" t="s">
        <v>26</v>
      </c>
      <c r="E30" s="14" t="s">
        <v>27</v>
      </c>
      <c r="G30" s="31">
        <v>21</v>
      </c>
      <c r="H30" s="15">
        <v>12</v>
      </c>
      <c r="I30" s="15">
        <v>16</v>
      </c>
      <c r="J30" s="15">
        <v>17</v>
      </c>
      <c r="K30" s="15">
        <v>24</v>
      </c>
      <c r="L30" s="15">
        <v>24</v>
      </c>
    </row>
    <row r="31" spans="2:12" x14ac:dyDescent="0.2">
      <c r="H31" s="15"/>
      <c r="I31" s="15"/>
      <c r="J31" s="15"/>
      <c r="K31" s="15"/>
      <c r="L31" s="15"/>
    </row>
    <row r="32" spans="2:12" x14ac:dyDescent="0.2">
      <c r="B32" s="1" t="s">
        <v>115</v>
      </c>
      <c r="H32" s="15"/>
      <c r="I32" s="15"/>
      <c r="J32" s="15"/>
      <c r="K32" s="15"/>
      <c r="L32" s="15"/>
    </row>
    <row r="33" spans="2:12" x14ac:dyDescent="0.2">
      <c r="B33" s="5" t="s">
        <v>54</v>
      </c>
      <c r="C33" s="5" t="s">
        <v>38</v>
      </c>
      <c r="D33" s="19" t="s">
        <v>38</v>
      </c>
      <c r="E33" s="14" t="s">
        <v>39</v>
      </c>
      <c r="G33" s="5">
        <v>20</v>
      </c>
      <c r="H33" s="15">
        <v>18</v>
      </c>
      <c r="I33" s="15">
        <v>22</v>
      </c>
      <c r="J33" s="15">
        <v>26</v>
      </c>
      <c r="K33" s="15">
        <v>21</v>
      </c>
      <c r="L33" s="15">
        <v>49</v>
      </c>
    </row>
    <row r="34" spans="2:12" ht="9" customHeight="1" x14ac:dyDescent="0.2">
      <c r="H34" s="15"/>
      <c r="I34" s="15"/>
      <c r="J34" s="15"/>
      <c r="K34" s="15"/>
      <c r="L34" s="15"/>
    </row>
    <row r="35" spans="2:12" x14ac:dyDescent="0.2">
      <c r="B35" s="5" t="s">
        <v>54</v>
      </c>
      <c r="C35" s="5" t="s">
        <v>56</v>
      </c>
      <c r="D35" s="19" t="s">
        <v>56</v>
      </c>
      <c r="E35" s="14" t="s">
        <v>40</v>
      </c>
      <c r="G35" s="5">
        <v>32</v>
      </c>
      <c r="H35" s="15">
        <v>17</v>
      </c>
      <c r="I35" s="15">
        <v>24</v>
      </c>
      <c r="J35" s="15">
        <v>30</v>
      </c>
      <c r="K35" s="15">
        <v>33</v>
      </c>
      <c r="L35" s="15">
        <v>53</v>
      </c>
    </row>
    <row r="36" spans="2:12" ht="9" customHeight="1" x14ac:dyDescent="0.2">
      <c r="H36" s="15"/>
      <c r="I36" s="15"/>
      <c r="J36" s="15"/>
      <c r="K36" s="15"/>
      <c r="L36" s="15"/>
    </row>
    <row r="37" spans="2:12" x14ac:dyDescent="0.2">
      <c r="B37" s="5" t="s">
        <v>54</v>
      </c>
      <c r="C37" s="5" t="s">
        <v>42</v>
      </c>
      <c r="D37" s="19" t="s">
        <v>42</v>
      </c>
      <c r="E37" s="14" t="s">
        <v>41</v>
      </c>
      <c r="G37" s="5">
        <v>1</v>
      </c>
      <c r="H37" s="15">
        <v>2</v>
      </c>
      <c r="I37" s="15">
        <v>3</v>
      </c>
      <c r="J37" s="15">
        <v>3</v>
      </c>
      <c r="K37" s="15">
        <v>3</v>
      </c>
      <c r="L37" s="15">
        <v>3</v>
      </c>
    </row>
    <row r="38" spans="2:12" ht="9" customHeight="1" x14ac:dyDescent="0.2">
      <c r="H38" s="15"/>
      <c r="I38" s="15"/>
      <c r="J38" s="15"/>
      <c r="K38" s="15"/>
      <c r="L38" s="15"/>
    </row>
    <row r="39" spans="2:12" x14ac:dyDescent="0.2">
      <c r="B39" s="5" t="s">
        <v>54</v>
      </c>
      <c r="C39" s="5" t="s">
        <v>20</v>
      </c>
      <c r="D39" s="19" t="s">
        <v>20</v>
      </c>
      <c r="E39" s="14" t="s">
        <v>19</v>
      </c>
      <c r="G39" s="5">
        <v>15</v>
      </c>
      <c r="H39" s="15">
        <v>16</v>
      </c>
      <c r="I39" s="15">
        <v>9</v>
      </c>
      <c r="J39" s="15">
        <v>9</v>
      </c>
      <c r="K39" s="15">
        <v>12</v>
      </c>
      <c r="L39" s="15">
        <v>25</v>
      </c>
    </row>
    <row r="40" spans="2:12" ht="9" customHeight="1" x14ac:dyDescent="0.2">
      <c r="H40" s="15"/>
      <c r="I40" s="15"/>
      <c r="J40" s="15"/>
      <c r="K40" s="15"/>
      <c r="L40" s="15"/>
    </row>
    <row r="41" spans="2:12" x14ac:dyDescent="0.2">
      <c r="B41" s="5" t="s">
        <v>54</v>
      </c>
      <c r="C41" s="5" t="s">
        <v>44</v>
      </c>
      <c r="D41" s="19" t="s">
        <v>44</v>
      </c>
      <c r="E41" s="14" t="s">
        <v>43</v>
      </c>
      <c r="H41" s="15"/>
      <c r="I41" s="15">
        <v>1</v>
      </c>
      <c r="J41" s="15">
        <v>1</v>
      </c>
      <c r="K41" s="15">
        <v>1</v>
      </c>
      <c r="L41" s="15">
        <v>1</v>
      </c>
    </row>
    <row r="42" spans="2:12" x14ac:dyDescent="0.2">
      <c r="H42" s="15"/>
      <c r="I42" s="15"/>
      <c r="J42" s="15"/>
      <c r="K42" s="15"/>
      <c r="L42" s="15"/>
    </row>
    <row r="43" spans="2:12" x14ac:dyDescent="0.2">
      <c r="B43" s="1" t="s">
        <v>116</v>
      </c>
      <c r="H43" s="15"/>
      <c r="I43" s="15"/>
      <c r="J43" s="15"/>
      <c r="K43" s="15"/>
      <c r="L43" s="15"/>
    </row>
    <row r="44" spans="2:12" x14ac:dyDescent="0.2">
      <c r="B44" s="5" t="s">
        <v>54</v>
      </c>
      <c r="C44" s="5" t="s">
        <v>55</v>
      </c>
      <c r="D44" s="19" t="s">
        <v>0</v>
      </c>
      <c r="E44" s="14" t="s">
        <v>77</v>
      </c>
      <c r="G44" s="5">
        <v>10</v>
      </c>
      <c r="H44" s="15">
        <v>5</v>
      </c>
      <c r="I44" s="15">
        <v>4</v>
      </c>
      <c r="J44" s="15">
        <v>7</v>
      </c>
      <c r="K44" s="15">
        <v>10</v>
      </c>
      <c r="L44" s="15">
        <v>6</v>
      </c>
    </row>
    <row r="45" spans="2:12" x14ac:dyDescent="0.2">
      <c r="H45" s="15"/>
      <c r="I45" s="15"/>
      <c r="J45" s="15"/>
      <c r="K45" s="15"/>
      <c r="L45" s="15"/>
    </row>
    <row r="46" spans="2:12" x14ac:dyDescent="0.2">
      <c r="B46" s="5" t="s">
        <v>54</v>
      </c>
      <c r="C46" s="5" t="s">
        <v>7</v>
      </c>
      <c r="D46" s="19" t="s">
        <v>7</v>
      </c>
      <c r="E46" s="14" t="s">
        <v>6</v>
      </c>
      <c r="G46" s="5">
        <v>26</v>
      </c>
      <c r="H46" s="15">
        <v>16</v>
      </c>
      <c r="I46" s="15">
        <v>23</v>
      </c>
      <c r="J46" s="15">
        <v>36</v>
      </c>
      <c r="K46" s="15">
        <v>36</v>
      </c>
      <c r="L46" s="15">
        <v>34</v>
      </c>
    </row>
    <row r="47" spans="2:12" x14ac:dyDescent="0.2">
      <c r="B47" s="5" t="s">
        <v>54</v>
      </c>
      <c r="C47" s="5" t="s">
        <v>7</v>
      </c>
      <c r="D47" s="19" t="s">
        <v>126</v>
      </c>
      <c r="E47" s="14" t="s">
        <v>135</v>
      </c>
      <c r="G47" s="5">
        <v>26</v>
      </c>
      <c r="H47" s="15">
        <v>11</v>
      </c>
      <c r="I47" s="15"/>
      <c r="J47" s="15"/>
      <c r="K47" s="15"/>
      <c r="L47" s="15"/>
    </row>
    <row r="48" spans="2:12" x14ac:dyDescent="0.2">
      <c r="B48" s="5" t="s">
        <v>54</v>
      </c>
      <c r="C48" s="5" t="s">
        <v>7</v>
      </c>
      <c r="D48" s="19" t="s">
        <v>65</v>
      </c>
      <c r="E48" s="14" t="s">
        <v>99</v>
      </c>
      <c r="G48" s="5">
        <v>25</v>
      </c>
      <c r="H48" s="15">
        <v>17</v>
      </c>
      <c r="I48" s="15">
        <v>26</v>
      </c>
      <c r="J48" s="15">
        <v>41</v>
      </c>
      <c r="K48" s="15">
        <v>49</v>
      </c>
      <c r="L48" s="15">
        <v>85</v>
      </c>
    </row>
    <row r="49" spans="2:14" x14ac:dyDescent="0.2">
      <c r="B49" s="5" t="s">
        <v>54</v>
      </c>
      <c r="C49" s="5" t="s">
        <v>7</v>
      </c>
      <c r="D49" s="19" t="s">
        <v>101</v>
      </c>
      <c r="E49" s="31" t="s">
        <v>137</v>
      </c>
      <c r="G49" s="5">
        <v>1</v>
      </c>
      <c r="H49" s="15">
        <v>1</v>
      </c>
      <c r="I49" s="15">
        <v>0</v>
      </c>
      <c r="J49" s="15"/>
      <c r="K49" s="15"/>
      <c r="L49" s="15">
        <v>1</v>
      </c>
    </row>
    <row r="50" spans="2:14" x14ac:dyDescent="0.2">
      <c r="E50" s="31"/>
      <c r="H50" s="15"/>
      <c r="I50" s="15"/>
      <c r="J50" s="15"/>
      <c r="K50" s="15"/>
      <c r="L50" s="15"/>
    </row>
    <row r="51" spans="2:14" x14ac:dyDescent="0.2">
      <c r="B51" s="5" t="s">
        <v>54</v>
      </c>
      <c r="C51" s="5" t="s">
        <v>12</v>
      </c>
      <c r="D51" s="19" t="s">
        <v>13</v>
      </c>
      <c r="E51" s="14" t="s">
        <v>14</v>
      </c>
      <c r="G51" s="5">
        <v>6</v>
      </c>
      <c r="H51" s="15">
        <v>2</v>
      </c>
      <c r="I51" s="15">
        <v>3</v>
      </c>
      <c r="J51" s="15">
        <v>4</v>
      </c>
      <c r="K51" s="15">
        <v>2</v>
      </c>
      <c r="L51" s="15">
        <v>7</v>
      </c>
    </row>
    <row r="52" spans="2:14" x14ac:dyDescent="0.2">
      <c r="B52" s="5" t="s">
        <v>54</v>
      </c>
      <c r="C52" s="5" t="s">
        <v>12</v>
      </c>
      <c r="D52" s="19" t="s">
        <v>12</v>
      </c>
      <c r="E52" s="14" t="s">
        <v>11</v>
      </c>
      <c r="G52" s="5">
        <v>2</v>
      </c>
      <c r="H52" s="15">
        <v>1</v>
      </c>
      <c r="I52" s="15">
        <v>1</v>
      </c>
      <c r="J52" s="15">
        <v>4</v>
      </c>
      <c r="K52" s="15">
        <v>6</v>
      </c>
      <c r="L52" s="15">
        <v>6</v>
      </c>
    </row>
    <row r="53" spans="2:14" x14ac:dyDescent="0.2">
      <c r="H53" s="15"/>
      <c r="I53" s="15"/>
      <c r="J53" s="15"/>
      <c r="K53" s="15"/>
      <c r="L53" s="15"/>
    </row>
    <row r="54" spans="2:14" x14ac:dyDescent="0.2">
      <c r="B54" s="5" t="s">
        <v>54</v>
      </c>
      <c r="C54" s="5" t="s">
        <v>16</v>
      </c>
      <c r="D54" s="19" t="s">
        <v>16</v>
      </c>
      <c r="E54" s="14" t="s">
        <v>15</v>
      </c>
      <c r="G54" s="5">
        <v>11</v>
      </c>
      <c r="H54" s="15">
        <v>14</v>
      </c>
      <c r="I54" s="15">
        <v>12</v>
      </c>
      <c r="J54" s="15">
        <v>11</v>
      </c>
      <c r="K54" s="15">
        <v>10</v>
      </c>
      <c r="L54" s="15">
        <v>16</v>
      </c>
    </row>
    <row r="55" spans="2:14" x14ac:dyDescent="0.2">
      <c r="H55" s="15"/>
      <c r="I55" s="15"/>
      <c r="J55" s="15"/>
      <c r="K55" s="15"/>
      <c r="L55" s="15"/>
    </row>
    <row r="56" spans="2:14" x14ac:dyDescent="0.2">
      <c r="B56" s="5" t="s">
        <v>54</v>
      </c>
      <c r="C56" s="5" t="s">
        <v>18</v>
      </c>
      <c r="D56" s="19" t="s">
        <v>18</v>
      </c>
      <c r="E56" s="14" t="s">
        <v>17</v>
      </c>
      <c r="G56" s="5">
        <v>6</v>
      </c>
      <c r="H56" s="15">
        <v>2</v>
      </c>
      <c r="I56" s="15">
        <v>3</v>
      </c>
      <c r="J56" s="15">
        <v>4</v>
      </c>
      <c r="K56" s="15">
        <v>4</v>
      </c>
      <c r="L56" s="15">
        <v>1</v>
      </c>
    </row>
    <row r="57" spans="2:14" x14ac:dyDescent="0.2">
      <c r="H57" s="15"/>
      <c r="I57" s="15"/>
      <c r="J57" s="15"/>
      <c r="K57" s="15"/>
      <c r="L57" s="15"/>
    </row>
    <row r="58" spans="2:14" x14ac:dyDescent="0.2">
      <c r="B58" s="5" t="s">
        <v>54</v>
      </c>
      <c r="C58" s="5" t="s">
        <v>29</v>
      </c>
      <c r="D58" s="19" t="s">
        <v>63</v>
      </c>
      <c r="E58" s="14" t="s">
        <v>100</v>
      </c>
      <c r="G58" s="5">
        <v>12</v>
      </c>
      <c r="H58" s="15">
        <v>5</v>
      </c>
      <c r="I58" s="15">
        <v>7</v>
      </c>
      <c r="J58" s="15">
        <v>10</v>
      </c>
      <c r="K58" s="15">
        <v>18</v>
      </c>
      <c r="L58" s="15">
        <v>19</v>
      </c>
    </row>
    <row r="59" spans="2:14" x14ac:dyDescent="0.2">
      <c r="B59" s="5" t="s">
        <v>54</v>
      </c>
      <c r="C59" s="5" t="s">
        <v>29</v>
      </c>
      <c r="D59" s="19" t="s">
        <v>83</v>
      </c>
      <c r="E59" s="31" t="s">
        <v>128</v>
      </c>
      <c r="H59" s="15"/>
      <c r="I59" s="15">
        <v>1</v>
      </c>
      <c r="J59" s="15">
        <v>1</v>
      </c>
      <c r="K59" s="15"/>
      <c r="L59" s="15">
        <v>2</v>
      </c>
    </row>
    <row r="60" spans="2:14" x14ac:dyDescent="0.2">
      <c r="B60" s="5" t="s">
        <v>54</v>
      </c>
      <c r="C60" s="5" t="s">
        <v>29</v>
      </c>
      <c r="D60" s="19" t="s">
        <v>86</v>
      </c>
      <c r="E60" s="31" t="s">
        <v>73</v>
      </c>
      <c r="G60" s="5">
        <v>6</v>
      </c>
      <c r="H60" s="15">
        <v>2</v>
      </c>
      <c r="I60" s="15">
        <v>1</v>
      </c>
      <c r="J60" s="15"/>
      <c r="K60" s="15">
        <v>4</v>
      </c>
      <c r="L60" s="15">
        <v>1</v>
      </c>
    </row>
    <row r="61" spans="2:14" x14ac:dyDescent="0.2">
      <c r="B61" s="5" t="s">
        <v>54</v>
      </c>
      <c r="C61" s="5" t="s">
        <v>29</v>
      </c>
      <c r="D61" s="19" t="s">
        <v>29</v>
      </c>
      <c r="E61" s="14" t="s">
        <v>28</v>
      </c>
      <c r="G61" s="5">
        <v>14</v>
      </c>
      <c r="H61" s="15">
        <v>19</v>
      </c>
      <c r="I61" s="15">
        <v>20</v>
      </c>
      <c r="J61" s="15">
        <v>34</v>
      </c>
      <c r="K61" s="15">
        <v>37</v>
      </c>
      <c r="L61" s="15">
        <v>32</v>
      </c>
    </row>
    <row r="62" spans="2:14" x14ac:dyDescent="0.2">
      <c r="H62" s="15"/>
      <c r="I62" s="15"/>
      <c r="J62" s="15"/>
      <c r="K62" s="15"/>
      <c r="L62" s="15"/>
    </row>
    <row r="63" spans="2:14" x14ac:dyDescent="0.2">
      <c r="B63" s="5" t="s">
        <v>54</v>
      </c>
      <c r="C63" s="5" t="s">
        <v>31</v>
      </c>
      <c r="D63" s="19" t="s">
        <v>81</v>
      </c>
      <c r="E63" s="14" t="s">
        <v>102</v>
      </c>
      <c r="G63" s="5">
        <v>67</v>
      </c>
      <c r="H63" s="15">
        <v>17</v>
      </c>
      <c r="I63" s="15">
        <v>10</v>
      </c>
      <c r="J63" s="15">
        <v>24</v>
      </c>
      <c r="K63" s="15">
        <v>4</v>
      </c>
      <c r="L63" s="15"/>
    </row>
    <row r="64" spans="2:14" x14ac:dyDescent="0.2">
      <c r="B64" s="5" t="s">
        <v>54</v>
      </c>
      <c r="C64" s="5" t="s">
        <v>31</v>
      </c>
      <c r="D64" s="19" t="s">
        <v>76</v>
      </c>
      <c r="E64" s="31" t="s">
        <v>129</v>
      </c>
      <c r="G64" s="5">
        <v>71</v>
      </c>
      <c r="H64" s="15">
        <v>67</v>
      </c>
      <c r="I64" s="15">
        <v>66</v>
      </c>
      <c r="J64" s="15">
        <v>50</v>
      </c>
      <c r="K64" s="15">
        <f>59+2</f>
        <v>61</v>
      </c>
      <c r="L64" s="15">
        <v>179</v>
      </c>
      <c r="N64" s="14" t="s">
        <v>85</v>
      </c>
    </row>
    <row r="65" spans="1:14" x14ac:dyDescent="0.2">
      <c r="B65" s="5" t="s">
        <v>54</v>
      </c>
      <c r="C65" s="5" t="s">
        <v>31</v>
      </c>
      <c r="D65" s="19" t="s">
        <v>31</v>
      </c>
      <c r="E65" s="14" t="s">
        <v>30</v>
      </c>
      <c r="G65" s="5">
        <v>56</v>
      </c>
      <c r="H65" s="15">
        <v>61</v>
      </c>
      <c r="I65" s="15">
        <v>57</v>
      </c>
      <c r="J65" s="15">
        <v>54</v>
      </c>
      <c r="K65" s="15">
        <v>68</v>
      </c>
      <c r="L65" s="15">
        <v>48</v>
      </c>
    </row>
    <row r="66" spans="1:14" x14ac:dyDescent="0.2">
      <c r="H66" s="15"/>
      <c r="I66" s="15"/>
      <c r="J66" s="15"/>
      <c r="K66" s="15"/>
      <c r="L66" s="15"/>
    </row>
    <row r="67" spans="1:14" x14ac:dyDescent="0.2">
      <c r="B67" s="5" t="s">
        <v>54</v>
      </c>
      <c r="C67" s="5" t="s">
        <v>36</v>
      </c>
      <c r="D67" s="19" t="s">
        <v>32</v>
      </c>
      <c r="E67" s="14" t="s">
        <v>33</v>
      </c>
      <c r="G67" s="5">
        <v>10</v>
      </c>
      <c r="H67" s="15">
        <v>14</v>
      </c>
      <c r="I67" s="15">
        <v>13</v>
      </c>
      <c r="J67" s="15">
        <v>18</v>
      </c>
      <c r="K67" s="15">
        <v>11</v>
      </c>
      <c r="L67" s="15">
        <v>21</v>
      </c>
    </row>
    <row r="68" spans="1:14" ht="14.25" x14ac:dyDescent="0.2">
      <c r="B68" s="5" t="s">
        <v>54</v>
      </c>
      <c r="C68" s="5" t="s">
        <v>36</v>
      </c>
      <c r="D68" s="19" t="s">
        <v>138</v>
      </c>
      <c r="E68" s="5" t="s">
        <v>139</v>
      </c>
      <c r="F68" s="32"/>
      <c r="G68" s="5">
        <v>4</v>
      </c>
      <c r="H68" s="15"/>
      <c r="I68" s="15"/>
      <c r="J68" s="15"/>
      <c r="K68" s="15"/>
      <c r="L68" s="15"/>
    </row>
    <row r="69" spans="1:14" x14ac:dyDescent="0.2">
      <c r="B69" s="5" t="s">
        <v>54</v>
      </c>
      <c r="C69" s="5" t="s">
        <v>36</v>
      </c>
      <c r="D69" s="19" t="s">
        <v>34</v>
      </c>
      <c r="E69" s="14" t="s">
        <v>35</v>
      </c>
      <c r="H69" s="15"/>
      <c r="I69" s="15">
        <v>1</v>
      </c>
      <c r="J69" s="15">
        <v>2</v>
      </c>
      <c r="K69" s="15">
        <v>2</v>
      </c>
      <c r="L69" s="15">
        <v>1</v>
      </c>
    </row>
    <row r="70" spans="1:14" x14ac:dyDescent="0.2">
      <c r="B70" s="5" t="s">
        <v>54</v>
      </c>
      <c r="C70" s="5" t="s">
        <v>36</v>
      </c>
      <c r="D70" s="19" t="s">
        <v>36</v>
      </c>
      <c r="E70" s="14" t="s">
        <v>37</v>
      </c>
      <c r="G70" s="5">
        <v>21</v>
      </c>
      <c r="H70" s="15">
        <v>13</v>
      </c>
      <c r="I70" s="15">
        <v>13</v>
      </c>
      <c r="J70" s="15">
        <v>16</v>
      </c>
      <c r="K70" s="15">
        <v>19</v>
      </c>
      <c r="L70" s="15">
        <v>47</v>
      </c>
    </row>
    <row r="71" spans="1:14" x14ac:dyDescent="0.2">
      <c r="H71" s="15"/>
      <c r="I71" s="15"/>
      <c r="J71" s="15"/>
      <c r="K71" s="15"/>
      <c r="L71" s="15"/>
    </row>
    <row r="72" spans="1:14" x14ac:dyDescent="0.2">
      <c r="B72" s="1" t="s">
        <v>134</v>
      </c>
      <c r="H72" s="15"/>
      <c r="I72" s="15"/>
      <c r="J72" s="15"/>
      <c r="K72" s="15"/>
      <c r="L72" s="15"/>
    </row>
    <row r="73" spans="1:14" x14ac:dyDescent="0.2">
      <c r="B73" s="5" t="s">
        <v>54</v>
      </c>
      <c r="C73" s="5" t="s">
        <v>61</v>
      </c>
      <c r="D73" s="19" t="s">
        <v>61</v>
      </c>
      <c r="E73" s="14" t="s">
        <v>109</v>
      </c>
      <c r="G73" s="5">
        <v>52</v>
      </c>
      <c r="H73" s="15">
        <v>52</v>
      </c>
      <c r="I73" s="15">
        <v>61</v>
      </c>
      <c r="J73" s="15">
        <v>79</v>
      </c>
      <c r="K73" s="15">
        <v>137</v>
      </c>
      <c r="L73" s="15">
        <v>148</v>
      </c>
    </row>
    <row r="74" spans="1:14" x14ac:dyDescent="0.2">
      <c r="H74" s="15"/>
      <c r="I74" s="15"/>
      <c r="J74" s="15"/>
      <c r="K74" s="15"/>
      <c r="L74" s="15"/>
    </row>
    <row r="75" spans="1:14" x14ac:dyDescent="0.2">
      <c r="B75" s="5" t="s">
        <v>54</v>
      </c>
      <c r="C75" s="5" t="s">
        <v>103</v>
      </c>
      <c r="D75" s="19" t="s">
        <v>64</v>
      </c>
      <c r="E75" s="14" t="s">
        <v>104</v>
      </c>
      <c r="G75" s="5">
        <v>8</v>
      </c>
      <c r="H75" s="15">
        <v>5</v>
      </c>
      <c r="I75" s="15">
        <v>4</v>
      </c>
      <c r="J75" s="15">
        <v>2</v>
      </c>
      <c r="K75" s="15">
        <v>8</v>
      </c>
      <c r="L75" s="15">
        <v>8</v>
      </c>
      <c r="N75" s="5" t="s">
        <v>127</v>
      </c>
    </row>
    <row r="76" spans="1:14" x14ac:dyDescent="0.2">
      <c r="B76" s="5" t="s">
        <v>54</v>
      </c>
      <c r="C76" s="5" t="s">
        <v>103</v>
      </c>
      <c r="D76" s="19" t="s">
        <v>74</v>
      </c>
      <c r="E76" s="14" t="s">
        <v>105</v>
      </c>
      <c r="H76" s="15">
        <v>1</v>
      </c>
      <c r="I76" s="15">
        <v>2</v>
      </c>
      <c r="J76" s="15">
        <v>4</v>
      </c>
      <c r="K76" s="15">
        <v>3</v>
      </c>
      <c r="L76" s="15">
        <v>2</v>
      </c>
    </row>
    <row r="77" spans="1:14" x14ac:dyDescent="0.2">
      <c r="B77" s="5" t="s">
        <v>54</v>
      </c>
      <c r="C77" s="5" t="s">
        <v>103</v>
      </c>
      <c r="D77" s="19" t="s">
        <v>75</v>
      </c>
      <c r="E77" s="14" t="s">
        <v>106</v>
      </c>
      <c r="H77" s="15"/>
      <c r="I77" s="15">
        <v>1</v>
      </c>
      <c r="J77" s="15">
        <v>1</v>
      </c>
      <c r="K77" s="15">
        <v>1</v>
      </c>
      <c r="L77" s="15"/>
    </row>
    <row r="78" spans="1:14" x14ac:dyDescent="0.2">
      <c r="B78" s="5" t="s">
        <v>54</v>
      </c>
      <c r="C78" s="5" t="s">
        <v>103</v>
      </c>
      <c r="D78" s="19" t="s">
        <v>70</v>
      </c>
      <c r="E78" s="14" t="s">
        <v>107</v>
      </c>
      <c r="G78" s="5">
        <v>14</v>
      </c>
      <c r="H78" s="15">
        <v>27</v>
      </c>
      <c r="I78" s="15">
        <v>28</v>
      </c>
      <c r="J78" s="15">
        <v>27</v>
      </c>
      <c r="K78" s="15">
        <v>26</v>
      </c>
      <c r="L78" s="15">
        <f>1+7</f>
        <v>8</v>
      </c>
      <c r="N78" s="14" t="s">
        <v>108</v>
      </c>
    </row>
    <row r="79" spans="1:14" ht="13.5" thickBot="1" x14ac:dyDescent="0.25">
      <c r="H79" s="15"/>
      <c r="I79" s="15"/>
      <c r="J79" s="15"/>
      <c r="K79" s="15"/>
      <c r="L79" s="15"/>
      <c r="N79" s="14"/>
    </row>
    <row r="80" spans="1:14" ht="13.5" thickTop="1" x14ac:dyDescent="0.2">
      <c r="A80" s="11"/>
      <c r="B80" s="25" t="s">
        <v>54</v>
      </c>
      <c r="C80" s="25"/>
      <c r="D80" s="26"/>
      <c r="E80" s="27" t="s">
        <v>110</v>
      </c>
      <c r="F80" s="28"/>
      <c r="G80" s="29">
        <f t="shared" ref="G80:L80" si="0">SUM(G5:G78)</f>
        <v>680</v>
      </c>
      <c r="H80" s="29">
        <f t="shared" si="0"/>
        <v>547</v>
      </c>
      <c r="I80" s="29">
        <f t="shared" ref="I80" si="1">SUM(I5:I78)</f>
        <v>555</v>
      </c>
      <c r="J80" s="29">
        <f t="shared" si="0"/>
        <v>672</v>
      </c>
      <c r="K80" s="29">
        <f t="shared" si="0"/>
        <v>781</v>
      </c>
      <c r="L80" s="29">
        <f t="shared" si="0"/>
        <v>1022</v>
      </c>
      <c r="M80" s="11"/>
    </row>
    <row r="81" spans="1:13" x14ac:dyDescent="0.2">
      <c r="H81" s="15"/>
      <c r="I81" s="15"/>
      <c r="J81" s="15"/>
      <c r="K81" s="15"/>
      <c r="L81" s="15"/>
    </row>
    <row r="82" spans="1:13" x14ac:dyDescent="0.2">
      <c r="A82" s="1" t="s">
        <v>45</v>
      </c>
      <c r="C82" s="11"/>
      <c r="E82" s="12"/>
      <c r="H82" s="13"/>
      <c r="I82" s="13"/>
      <c r="J82" s="13"/>
      <c r="K82" s="13"/>
      <c r="L82" s="13"/>
      <c r="M82" s="11"/>
    </row>
    <row r="83" spans="1:13" x14ac:dyDescent="0.2">
      <c r="A83" s="1"/>
      <c r="C83" s="11"/>
      <c r="E83" s="12"/>
      <c r="H83" s="13"/>
      <c r="I83" s="13"/>
      <c r="J83" s="13"/>
      <c r="K83" s="13"/>
      <c r="L83" s="13"/>
      <c r="M83" s="11"/>
    </row>
    <row r="84" spans="1:13" x14ac:dyDescent="0.2">
      <c r="B84" s="5" t="s">
        <v>58</v>
      </c>
      <c r="C84" s="5" t="s">
        <v>67</v>
      </c>
      <c r="D84" s="19" t="s">
        <v>46</v>
      </c>
      <c r="E84" s="14" t="s">
        <v>87</v>
      </c>
      <c r="G84" s="5">
        <v>4</v>
      </c>
      <c r="H84" s="15">
        <v>5</v>
      </c>
      <c r="I84" s="15">
        <v>3</v>
      </c>
      <c r="J84" s="15">
        <v>6</v>
      </c>
      <c r="K84" s="15">
        <v>4</v>
      </c>
      <c r="L84" s="15">
        <v>6</v>
      </c>
    </row>
    <row r="85" spans="1:13" x14ac:dyDescent="0.2">
      <c r="H85" s="15"/>
      <c r="I85" s="15"/>
      <c r="J85" s="15"/>
      <c r="K85" s="15"/>
      <c r="L85" s="15"/>
    </row>
    <row r="86" spans="1:13" x14ac:dyDescent="0.2">
      <c r="B86" s="5" t="s">
        <v>58</v>
      </c>
      <c r="C86" s="5" t="s">
        <v>49</v>
      </c>
      <c r="D86" s="19" t="s">
        <v>47</v>
      </c>
      <c r="E86" s="14" t="s">
        <v>48</v>
      </c>
      <c r="G86" s="5">
        <v>9</v>
      </c>
      <c r="H86" s="15">
        <v>6</v>
      </c>
      <c r="I86" s="15">
        <v>4</v>
      </c>
      <c r="J86" s="15">
        <v>9</v>
      </c>
      <c r="K86" s="15">
        <v>11</v>
      </c>
      <c r="L86" s="15">
        <v>11</v>
      </c>
    </row>
    <row r="87" spans="1:13" x14ac:dyDescent="0.2">
      <c r="B87" s="5" t="s">
        <v>58</v>
      </c>
      <c r="C87" s="5" t="s">
        <v>49</v>
      </c>
      <c r="D87" s="19" t="s">
        <v>50</v>
      </c>
      <c r="E87" s="14" t="s">
        <v>51</v>
      </c>
      <c r="G87" s="5">
        <v>5</v>
      </c>
      <c r="H87" s="15">
        <v>6</v>
      </c>
      <c r="I87" s="15">
        <v>13</v>
      </c>
      <c r="J87" s="15">
        <v>12</v>
      </c>
      <c r="K87" s="15">
        <v>21</v>
      </c>
      <c r="L87" s="15">
        <v>13</v>
      </c>
    </row>
    <row r="88" spans="1:13" x14ac:dyDescent="0.2">
      <c r="H88" s="15"/>
      <c r="I88" s="15"/>
      <c r="J88" s="15"/>
      <c r="K88" s="15"/>
      <c r="L88" s="15"/>
    </row>
    <row r="89" spans="1:13" x14ac:dyDescent="0.2">
      <c r="B89" s="5" t="s">
        <v>58</v>
      </c>
      <c r="C89" s="5" t="s">
        <v>111</v>
      </c>
      <c r="D89" s="19" t="s">
        <v>57</v>
      </c>
      <c r="E89" s="31" t="s">
        <v>130</v>
      </c>
      <c r="G89" s="5">
        <v>4</v>
      </c>
      <c r="H89" s="15">
        <v>3</v>
      </c>
      <c r="I89" s="15">
        <v>3</v>
      </c>
      <c r="J89" s="15">
        <v>4</v>
      </c>
      <c r="K89" s="15">
        <v>5</v>
      </c>
      <c r="L89" s="15">
        <v>9</v>
      </c>
    </row>
    <row r="90" spans="1:13" x14ac:dyDescent="0.2">
      <c r="B90" s="5" t="s">
        <v>58</v>
      </c>
      <c r="C90" s="5" t="s">
        <v>111</v>
      </c>
      <c r="D90" s="19" t="s">
        <v>132</v>
      </c>
      <c r="E90" s="31" t="s">
        <v>133</v>
      </c>
      <c r="G90" s="5">
        <v>1</v>
      </c>
      <c r="H90" s="15">
        <v>1</v>
      </c>
      <c r="I90" s="15"/>
      <c r="J90" s="15"/>
      <c r="K90" s="15"/>
      <c r="L90" s="15"/>
    </row>
    <row r="91" spans="1:13" x14ac:dyDescent="0.2">
      <c r="B91" s="5" t="s">
        <v>58</v>
      </c>
      <c r="C91" s="5" t="s">
        <v>111</v>
      </c>
      <c r="D91" s="19" t="s">
        <v>71</v>
      </c>
      <c r="E91" s="31" t="s">
        <v>131</v>
      </c>
      <c r="G91" s="5">
        <v>4</v>
      </c>
      <c r="H91" s="15">
        <v>2</v>
      </c>
      <c r="I91" s="15">
        <v>2</v>
      </c>
      <c r="J91" s="15">
        <v>4</v>
      </c>
      <c r="K91" s="15">
        <v>4</v>
      </c>
      <c r="L91" s="15">
        <v>4</v>
      </c>
    </row>
    <row r="92" spans="1:13" x14ac:dyDescent="0.2">
      <c r="E92" s="31"/>
      <c r="H92" s="15"/>
      <c r="I92" s="15"/>
      <c r="J92" s="15"/>
      <c r="K92" s="15"/>
      <c r="L92" s="15"/>
    </row>
    <row r="93" spans="1:13" x14ac:dyDescent="0.2">
      <c r="B93" s="5" t="s">
        <v>58</v>
      </c>
      <c r="C93" s="5" t="s">
        <v>53</v>
      </c>
      <c r="D93" s="19" t="s">
        <v>53</v>
      </c>
      <c r="E93" s="14" t="s">
        <v>52</v>
      </c>
      <c r="G93" s="5">
        <v>31</v>
      </c>
      <c r="H93" s="15">
        <v>18</v>
      </c>
      <c r="I93" s="15">
        <v>17</v>
      </c>
      <c r="J93" s="15">
        <v>14</v>
      </c>
      <c r="K93" s="15">
        <v>20</v>
      </c>
      <c r="L93" s="15">
        <v>23</v>
      </c>
    </row>
    <row r="94" spans="1:13" ht="13.5" thickBot="1" x14ac:dyDescent="0.25">
      <c r="H94" s="15"/>
      <c r="I94" s="15"/>
      <c r="J94" s="15"/>
      <c r="K94" s="15"/>
      <c r="L94" s="15"/>
    </row>
    <row r="95" spans="1:13" ht="13.5" thickTop="1" x14ac:dyDescent="0.2">
      <c r="A95" s="11"/>
      <c r="B95" s="25" t="s">
        <v>58</v>
      </c>
      <c r="C95" s="25"/>
      <c r="D95" s="26"/>
      <c r="E95" s="27" t="s">
        <v>110</v>
      </c>
      <c r="F95" s="28"/>
      <c r="G95" s="29">
        <f t="shared" ref="G95:L95" si="2">SUM(G84:G93)</f>
        <v>58</v>
      </c>
      <c r="H95" s="29">
        <f t="shared" si="2"/>
        <v>41</v>
      </c>
      <c r="I95" s="29">
        <f t="shared" ref="I95" si="3">SUM(I84:I93)</f>
        <v>42</v>
      </c>
      <c r="J95" s="29">
        <f t="shared" si="2"/>
        <v>49</v>
      </c>
      <c r="K95" s="29">
        <f t="shared" si="2"/>
        <v>65</v>
      </c>
      <c r="L95" s="29">
        <f t="shared" si="2"/>
        <v>66</v>
      </c>
      <c r="M95" s="11"/>
    </row>
    <row r="96" spans="1:13" ht="13.5" thickBot="1" x14ac:dyDescent="0.25">
      <c r="H96" s="15"/>
      <c r="I96" s="15"/>
      <c r="J96" s="15"/>
      <c r="K96" s="15"/>
      <c r="L96" s="15"/>
    </row>
    <row r="97" spans="1:12" ht="13.5" thickTop="1" x14ac:dyDescent="0.2">
      <c r="E97" s="27" t="s">
        <v>112</v>
      </c>
      <c r="F97" s="28"/>
      <c r="G97" s="29">
        <f>SUM(G80,G95)</f>
        <v>738</v>
      </c>
      <c r="H97" s="29">
        <f>SUM(H80,H95)</f>
        <v>588</v>
      </c>
      <c r="I97" s="29">
        <f>SUM(I80,I95)</f>
        <v>597</v>
      </c>
      <c r="J97" s="29">
        <v>721</v>
      </c>
      <c r="K97" s="29">
        <v>846</v>
      </c>
      <c r="L97" s="29">
        <v>1088</v>
      </c>
    </row>
    <row r="99" spans="1:12" x14ac:dyDescent="0.2">
      <c r="A99" s="24" t="s">
        <v>124</v>
      </c>
      <c r="B99" s="20" t="s">
        <v>140</v>
      </c>
    </row>
  </sheetData>
  <printOptions gridLines="1"/>
  <pageMargins left="0.25" right="0.25" top="0.75" bottom="0.75" header="0.3" footer="0.3"/>
  <pageSetup scale="80" fitToHeight="23" orientation="portrait" r:id="rId1"/>
  <ignoredErrors>
    <ignoredError sqref="J80 H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Enrollment-Minors</vt:lpstr>
      <vt:lpstr>'Enrollment-Minors'!Print_Area</vt:lpstr>
      <vt:lpstr>'Enrollment-Minors'!Print_Titles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2022-04-18T14:47:27Z</cp:lastPrinted>
  <dcterms:created xsi:type="dcterms:W3CDTF">2015-12-17T15:38:00Z</dcterms:created>
  <dcterms:modified xsi:type="dcterms:W3CDTF">2024-01-23T18:15:17Z</dcterms:modified>
</cp:coreProperties>
</file>